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RECUPERARE MEDICI" sheetId="1" r:id="rId1"/>
  </sheets>
  <definedNames>
    <definedName name="_xlnm.Print_Titles" localSheetId="0">'RECUPERARE MEDICI'!$4:$5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<sst xmlns="http://schemas.openxmlformats.org/spreadsheetml/2006/main" count="41" uniqueCount="41">
  <si>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</si>
  <si>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ELGA</t>
  </si>
  <si>
    <t>SAMA</t>
  </si>
  <si>
    <t>Nr crt</t>
  </si>
  <si>
    <t>DENUMIRE FURNIZOR</t>
  </si>
  <si>
    <t>SFÂNTUL ILIE</t>
  </si>
  <si>
    <t>SPITALUL FILANTROPIA</t>
  </si>
  <si>
    <t>SPITALUL BAILESTI</t>
  </si>
  <si>
    <t>SC TOP MED BUNAVESTIRE</t>
  </si>
  <si>
    <t xml:space="preserve">SCM POLICLINICA TOMMED </t>
  </si>
  <si>
    <t>SC M&amp;M MEDICAL SRL</t>
  </si>
  <si>
    <t>SPITALUL CLINIC DE URGENTA</t>
  </si>
  <si>
    <t>5 = 4*4sapt.</t>
  </si>
  <si>
    <t>NR ORE / luna</t>
  </si>
  <si>
    <t>SPITALUL CALAFAT</t>
  </si>
  <si>
    <t xml:space="preserve">   TOTAL  I</t>
  </si>
  <si>
    <t>SPITALUL CFR</t>
  </si>
  <si>
    <t>SC JANINA MED SRL</t>
  </si>
  <si>
    <t>ECOGRAFIE 3 D</t>
  </si>
  <si>
    <t>SC MIRAMED SRL</t>
  </si>
  <si>
    <t xml:space="preserve">  TOTAL  GENERAL</t>
  </si>
  <si>
    <t>CENTR.MED.PHOENIX</t>
  </si>
  <si>
    <t>val.punc RT</t>
  </si>
  <si>
    <t>SC VITAPLUS MEDCLIN SRL</t>
  </si>
  <si>
    <t>Val. RT</t>
  </si>
  <si>
    <t>Val.RU</t>
  </si>
  <si>
    <t>PRIMA CLINIC RECUPERARE SRL</t>
  </si>
  <si>
    <t>POLICLINICA MEDAURA</t>
  </si>
  <si>
    <t xml:space="preserve"> val.pct.RU</t>
  </si>
  <si>
    <t>Punctaj nou resurse tehnice 40%</t>
  </si>
  <si>
    <t>Punctaj resurse umane 60%</t>
  </si>
  <si>
    <t>SPIT ORASENESC SEGARCEA</t>
  </si>
  <si>
    <t xml:space="preserve">SC ALYMED </t>
  </si>
  <si>
    <t>SC TOPMED KINETIC SRL</t>
  </si>
  <si>
    <t xml:space="preserve"> Situatia   valorilor  de contract   in asistenta medicala de recuperare in ambulatoriu pentru luna ianuarie 2024</t>
  </si>
  <si>
    <t>ANEXA 1</t>
  </si>
  <si>
    <t>537000*60%= 322200</t>
  </si>
  <si>
    <t>537000*40% =  214800</t>
  </si>
  <si>
    <t>214800/5209.59= 41.2316</t>
  </si>
  <si>
    <t>322200/2054.93= 156.7936</t>
  </si>
  <si>
    <t>Val Ian.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</si>
</sst>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0.000"/>
    <numFmt numFmtId="185" formatCode="0.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 shrinkToFi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 shrinkToFit="1"/>
    </xf>
    <xf numFmtId="0" fontId="7" fillId="0" borderId="11" xfId="0" applyFont="1" applyBorder="1" applyAlignment="1">
      <alignment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 shrinkToFi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 shrinkToFit="1"/>
    </xf>
    <xf numFmtId="0" fontId="8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 shrinkToFi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85" fontId="7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5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 shrinkToFit="1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wrapText="1"/>
    </xf>
    <xf numFmtId="2" fontId="50" fillId="34" borderId="10" xfId="0" applyNumberFormat="1" applyFont="1" applyFill="1" applyBorder="1" applyAlignment="1">
      <alignment horizontal="center" wrapText="1"/>
    </xf>
    <xf numFmtId="2" fontId="51" fillId="34" borderId="10" xfId="0" applyNumberFormat="1" applyFont="1" applyFill="1" applyBorder="1" applyAlignment="1">
      <alignment horizontal="center" wrapText="1"/>
    </xf>
    <xf numFmtId="2" fontId="52" fillId="34" borderId="10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49" fontId="54" fillId="0" borderId="15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55" fillId="0" borderId="0" xfId="0" applyFont="1" applyAlignment="1">
      <alignment/>
    </xf>
    <xf numFmtId="2" fontId="54" fillId="0" borderId="0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center" wrapText="1"/>
    </xf>
    <xf numFmtId="185" fontId="56" fillId="0" borderId="0" xfId="0" applyNumberFormat="1" applyFont="1" applyFill="1" applyBorder="1" applyAlignment="1">
      <alignment horizontal="center" wrapText="1"/>
    </xf>
    <xf numFmtId="0" fontId="5" fillId="0" borderId="0" xfId="44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25">
      <selection activeCell="J33" sqref="J33"/>
    </sheetView>
  </sheetViews>
  <sheetFormatPr defaultColWidth="9.140625" defaultRowHeight="12.75"/>
  <cols>
    <col min="1" max="1" width="5.140625" style="4" customWidth="1"/>
    <col min="2" max="2" width="28.421875" style="3" customWidth="1"/>
    <col min="3" max="3" width="13.57421875" style="2" hidden="1" customWidth="1"/>
    <col min="4" max="4" width="14.28125" style="2" customWidth="1"/>
    <col min="5" max="5" width="12.8515625" style="2" customWidth="1"/>
    <col min="6" max="7" width="10.8515625" style="2" hidden="1" customWidth="1"/>
    <col min="8" max="8" width="11.421875" style="2" customWidth="1"/>
    <col min="9" max="9" width="10.421875" style="1" customWidth="1"/>
    <col min="10" max="10" width="13.421875" style="1" customWidth="1"/>
    <col min="11" max="16384" width="9.140625" style="1" customWidth="1"/>
  </cols>
  <sheetData>
    <row r="1" spans="2:8" ht="22.5" customHeight="1">
      <c r="B1" s="65" t="s">
        <v>34</v>
      </c>
      <c r="C1" s="66"/>
      <c r="D1" s="66"/>
      <c r="E1" s="66"/>
      <c r="F1" s="66"/>
      <c r="G1" s="66"/>
      <c r="H1" s="66"/>
    </row>
    <row r="2" spans="2:8" ht="29.25" customHeight="1">
      <c r="B2" s="66"/>
      <c r="C2" s="66"/>
      <c r="D2" s="66"/>
      <c r="E2" s="66"/>
      <c r="F2" s="66"/>
      <c r="G2" s="66"/>
      <c r="H2" s="66"/>
    </row>
    <row r="3" spans="1:10" ht="25.5" customHeight="1" thickBot="1">
      <c r="A3" s="10"/>
      <c r="B3" s="11"/>
      <c r="C3" s="12"/>
      <c r="D3" s="12"/>
      <c r="E3" s="12"/>
      <c r="F3" s="12"/>
      <c r="G3" s="12"/>
      <c r="H3" s="12"/>
      <c r="I3" s="13"/>
      <c r="J3" s="14" t="s">
        <v>35</v>
      </c>
    </row>
    <row r="4" spans="1:10" ht="42.75" customHeight="1">
      <c r="A4" s="15" t="s">
        <v>3</v>
      </c>
      <c r="B4" s="16" t="s">
        <v>4</v>
      </c>
      <c r="C4" s="17" t="s">
        <v>13</v>
      </c>
      <c r="D4" s="59" t="s">
        <v>29</v>
      </c>
      <c r="E4" s="60" t="s">
        <v>30</v>
      </c>
      <c r="F4" s="57"/>
      <c r="G4" s="57"/>
      <c r="H4" s="18" t="s">
        <v>24</v>
      </c>
      <c r="I4" s="19" t="s">
        <v>25</v>
      </c>
      <c r="J4" s="20" t="s">
        <v>40</v>
      </c>
    </row>
    <row r="5" spans="1:10" s="5" customFormat="1" ht="21" customHeight="1">
      <c r="A5" s="21"/>
      <c r="B5" s="22">
        <v>1</v>
      </c>
      <c r="C5" s="23" t="s">
        <v>12</v>
      </c>
      <c r="D5" s="24">
        <v>2</v>
      </c>
      <c r="E5" s="24">
        <v>3</v>
      </c>
      <c r="F5" s="24"/>
      <c r="G5" s="24"/>
      <c r="H5" s="23">
        <v>4</v>
      </c>
      <c r="I5" s="19">
        <v>5</v>
      </c>
      <c r="J5" s="19">
        <v>6</v>
      </c>
    </row>
    <row r="6" spans="1:10" s="5" customFormat="1" ht="21" customHeight="1">
      <c r="A6" s="25">
        <v>1</v>
      </c>
      <c r="B6" s="26" t="s">
        <v>27</v>
      </c>
      <c r="C6" s="23"/>
      <c r="D6" s="49">
        <v>171</v>
      </c>
      <c r="E6" s="49">
        <v>74.62</v>
      </c>
      <c r="F6" s="49">
        <v>171</v>
      </c>
      <c r="G6" s="49">
        <v>74.62</v>
      </c>
      <c r="H6" s="50">
        <f>D6*41.23165</f>
        <v>7050.61215</v>
      </c>
      <c r="I6" s="51">
        <f>E6*156.79365</f>
        <v>11699.942163000002</v>
      </c>
      <c r="J6" s="51">
        <f>SUM(H6+I6)</f>
        <v>18750.554313</v>
      </c>
    </row>
    <row r="7" spans="1:10" ht="21" customHeight="1">
      <c r="A7" s="27">
        <v>2</v>
      </c>
      <c r="B7" s="28" t="s">
        <v>5</v>
      </c>
      <c r="C7" s="23"/>
      <c r="D7" s="52">
        <v>50</v>
      </c>
      <c r="E7" s="52">
        <v>44.5</v>
      </c>
      <c r="F7" s="52">
        <v>50</v>
      </c>
      <c r="G7" s="52">
        <v>44.5</v>
      </c>
      <c r="H7" s="50">
        <f aca="true" t="shared" si="0" ref="H7:H25">D7*41.23165</f>
        <v>2061.5825</v>
      </c>
      <c r="I7" s="51">
        <f aca="true" t="shared" si="1" ref="I7:I25">E7*156.79365</f>
        <v>6977.317425</v>
      </c>
      <c r="J7" s="51">
        <f aca="true" t="shared" si="2" ref="J7:J27">SUM(H7+I7)</f>
        <v>9038.899925</v>
      </c>
    </row>
    <row r="8" spans="1:10" ht="21.75" customHeight="1">
      <c r="A8" s="27">
        <v>3</v>
      </c>
      <c r="B8" s="28" t="s">
        <v>1</v>
      </c>
      <c r="C8" s="23"/>
      <c r="D8" s="52">
        <v>233</v>
      </c>
      <c r="E8" s="52">
        <v>56.74</v>
      </c>
      <c r="F8" s="52">
        <v>233</v>
      </c>
      <c r="G8" s="52">
        <v>56.74</v>
      </c>
      <c r="H8" s="50">
        <f t="shared" si="0"/>
        <v>9606.97445</v>
      </c>
      <c r="I8" s="51">
        <f t="shared" si="1"/>
        <v>8896.471701</v>
      </c>
      <c r="J8" s="51">
        <f t="shared" si="2"/>
        <v>18503.446151</v>
      </c>
    </row>
    <row r="9" spans="1:10" ht="23.25" customHeight="1">
      <c r="A9" s="27">
        <v>4</v>
      </c>
      <c r="B9" s="28" t="s">
        <v>2</v>
      </c>
      <c r="C9" s="23"/>
      <c r="D9" s="52">
        <v>322</v>
      </c>
      <c r="E9" s="52">
        <v>87.14</v>
      </c>
      <c r="F9" s="58">
        <v>322</v>
      </c>
      <c r="G9" s="58">
        <v>87.14</v>
      </c>
      <c r="H9" s="50">
        <f t="shared" si="0"/>
        <v>13276.5913</v>
      </c>
      <c r="I9" s="51">
        <f t="shared" si="1"/>
        <v>13662.998661000001</v>
      </c>
      <c r="J9" s="51">
        <f t="shared" si="2"/>
        <v>26939.589961</v>
      </c>
    </row>
    <row r="10" spans="1:10" ht="26.25" customHeight="1">
      <c r="A10" s="27">
        <v>5</v>
      </c>
      <c r="B10" s="28" t="s">
        <v>8</v>
      </c>
      <c r="C10" s="23"/>
      <c r="D10" s="52">
        <v>1609</v>
      </c>
      <c r="E10" s="52">
        <v>597.57</v>
      </c>
      <c r="F10" s="52">
        <v>1609</v>
      </c>
      <c r="G10" s="52">
        <v>597.57</v>
      </c>
      <c r="H10" s="50">
        <f t="shared" si="0"/>
        <v>66341.72485</v>
      </c>
      <c r="I10" s="51">
        <f t="shared" si="1"/>
        <v>93695.18143050002</v>
      </c>
      <c r="J10" s="51">
        <f t="shared" si="2"/>
        <v>160036.9062805</v>
      </c>
    </row>
    <row r="11" spans="1:10" ht="27" customHeight="1">
      <c r="A11" s="27">
        <v>6</v>
      </c>
      <c r="B11" s="28" t="s">
        <v>9</v>
      </c>
      <c r="C11" s="23"/>
      <c r="D11" s="52">
        <v>248</v>
      </c>
      <c r="E11" s="52">
        <v>110</v>
      </c>
      <c r="F11" s="52">
        <v>248</v>
      </c>
      <c r="G11" s="52">
        <v>110</v>
      </c>
      <c r="H11" s="50">
        <f t="shared" si="0"/>
        <v>10225.449200000001</v>
      </c>
      <c r="I11" s="51">
        <f t="shared" si="1"/>
        <v>17247.3015</v>
      </c>
      <c r="J11" s="51">
        <f t="shared" si="2"/>
        <v>27472.750700000004</v>
      </c>
    </row>
    <row r="12" spans="1:10" ht="22.5" customHeight="1">
      <c r="A12" s="27">
        <v>7</v>
      </c>
      <c r="B12" s="28" t="s">
        <v>10</v>
      </c>
      <c r="C12" s="23"/>
      <c r="D12" s="52">
        <v>160</v>
      </c>
      <c r="E12" s="52">
        <v>48.9</v>
      </c>
      <c r="F12" s="54">
        <v>160</v>
      </c>
      <c r="G12" s="54">
        <v>52.14</v>
      </c>
      <c r="H12" s="50">
        <f t="shared" si="0"/>
        <v>6597.064</v>
      </c>
      <c r="I12" s="51">
        <f t="shared" si="1"/>
        <v>7667.209485</v>
      </c>
      <c r="J12" s="51">
        <f t="shared" si="2"/>
        <v>14264.273485000002</v>
      </c>
    </row>
    <row r="13" spans="1:10" ht="27.75" customHeight="1">
      <c r="A13" s="27">
        <v>8</v>
      </c>
      <c r="B13" s="28" t="s">
        <v>11</v>
      </c>
      <c r="C13" s="23"/>
      <c r="D13" s="52">
        <v>326</v>
      </c>
      <c r="E13" s="52">
        <v>185.53</v>
      </c>
      <c r="F13" s="52">
        <v>326</v>
      </c>
      <c r="G13" s="52">
        <v>185.53</v>
      </c>
      <c r="H13" s="50">
        <f t="shared" si="0"/>
        <v>13441.5179</v>
      </c>
      <c r="I13" s="51">
        <f t="shared" si="1"/>
        <v>29089.925884500004</v>
      </c>
      <c r="J13" s="51">
        <f t="shared" si="2"/>
        <v>42531.44378450001</v>
      </c>
    </row>
    <row r="14" spans="1:10" ht="24" customHeight="1">
      <c r="A14" s="27">
        <v>9</v>
      </c>
      <c r="B14" s="28" t="s">
        <v>6</v>
      </c>
      <c r="C14" s="23"/>
      <c r="D14" s="52">
        <v>180.84</v>
      </c>
      <c r="E14" s="52">
        <v>60.71</v>
      </c>
      <c r="F14" s="55"/>
      <c r="G14" s="55"/>
      <c r="H14" s="50">
        <f t="shared" si="0"/>
        <v>7456.331586</v>
      </c>
      <c r="I14" s="51">
        <f t="shared" si="1"/>
        <v>9518.942491500002</v>
      </c>
      <c r="J14" s="51">
        <f t="shared" si="2"/>
        <v>16975.274077500002</v>
      </c>
    </row>
    <row r="15" spans="1:10" ht="26.25" customHeight="1">
      <c r="A15" s="27">
        <v>10</v>
      </c>
      <c r="B15" s="28" t="s">
        <v>14</v>
      </c>
      <c r="C15" s="23"/>
      <c r="D15" s="52">
        <v>184.83</v>
      </c>
      <c r="E15" s="52">
        <v>47</v>
      </c>
      <c r="F15" s="52"/>
      <c r="G15" s="52"/>
      <c r="H15" s="50">
        <f t="shared" si="0"/>
        <v>7620.845869500001</v>
      </c>
      <c r="I15" s="51">
        <f t="shared" si="1"/>
        <v>7369.301550000001</v>
      </c>
      <c r="J15" s="51">
        <f t="shared" si="2"/>
        <v>14990.147419500001</v>
      </c>
    </row>
    <row r="16" spans="1:10" ht="26.25" customHeight="1">
      <c r="A16" s="27">
        <v>11</v>
      </c>
      <c r="B16" s="28" t="s">
        <v>16</v>
      </c>
      <c r="C16" s="23"/>
      <c r="D16" s="52">
        <v>45.45</v>
      </c>
      <c r="E16" s="52">
        <v>22</v>
      </c>
      <c r="F16" s="52">
        <v>45.45</v>
      </c>
      <c r="G16" s="52">
        <v>22</v>
      </c>
      <c r="H16" s="50">
        <f t="shared" si="0"/>
        <v>1873.9784925000001</v>
      </c>
      <c r="I16" s="51">
        <f t="shared" si="1"/>
        <v>3449.4603</v>
      </c>
      <c r="J16" s="51">
        <f t="shared" si="2"/>
        <v>5323.4387925</v>
      </c>
    </row>
    <row r="17" spans="1:15" ht="24" customHeight="1">
      <c r="A17" s="27">
        <v>12</v>
      </c>
      <c r="B17" s="28" t="s">
        <v>19</v>
      </c>
      <c r="C17" s="23"/>
      <c r="D17" s="52">
        <v>147.79</v>
      </c>
      <c r="E17" s="52">
        <v>36.28</v>
      </c>
      <c r="F17" s="52">
        <v>147.79</v>
      </c>
      <c r="G17" s="52">
        <v>42.71</v>
      </c>
      <c r="H17" s="50">
        <f t="shared" si="0"/>
        <v>6093.6255535</v>
      </c>
      <c r="I17" s="51">
        <f t="shared" si="1"/>
        <v>5688.473622</v>
      </c>
      <c r="J17" s="51">
        <f t="shared" si="2"/>
        <v>11782.0991755</v>
      </c>
      <c r="L17" s="61"/>
      <c r="M17" s="61"/>
      <c r="N17" s="61"/>
      <c r="O17" s="61"/>
    </row>
    <row r="18" spans="1:10" ht="18.75" customHeight="1">
      <c r="A18" s="27">
        <v>13</v>
      </c>
      <c r="B18" s="28" t="s">
        <v>17</v>
      </c>
      <c r="C18" s="23"/>
      <c r="D18" s="52">
        <v>204</v>
      </c>
      <c r="E18" s="52">
        <v>57.7</v>
      </c>
      <c r="F18" s="52">
        <v>204</v>
      </c>
      <c r="G18" s="52">
        <v>57.7</v>
      </c>
      <c r="H18" s="50">
        <f t="shared" si="0"/>
        <v>8411.2566</v>
      </c>
      <c r="I18" s="51">
        <f t="shared" si="1"/>
        <v>9046.993605000001</v>
      </c>
      <c r="J18" s="51">
        <f t="shared" si="2"/>
        <v>17458.250205000004</v>
      </c>
    </row>
    <row r="19" spans="1:10" ht="24" customHeight="1">
      <c r="A19" s="27">
        <v>14</v>
      </c>
      <c r="B19" s="28" t="s">
        <v>18</v>
      </c>
      <c r="C19" s="23"/>
      <c r="D19" s="52">
        <v>81.41</v>
      </c>
      <c r="E19" s="52">
        <v>47</v>
      </c>
      <c r="F19" s="52">
        <v>81.41</v>
      </c>
      <c r="G19" s="52">
        <v>47</v>
      </c>
      <c r="H19" s="50">
        <f t="shared" si="0"/>
        <v>3356.6686265</v>
      </c>
      <c r="I19" s="51">
        <f t="shared" si="1"/>
        <v>7369.301550000001</v>
      </c>
      <c r="J19" s="51">
        <f t="shared" si="2"/>
        <v>10725.9701765</v>
      </c>
    </row>
    <row r="20" spans="1:10" ht="33" customHeight="1">
      <c r="A20" s="27">
        <v>15</v>
      </c>
      <c r="B20" s="28" t="s">
        <v>26</v>
      </c>
      <c r="C20" s="23"/>
      <c r="D20" s="52">
        <v>332</v>
      </c>
      <c r="E20" s="52">
        <v>119.98</v>
      </c>
      <c r="F20" s="52">
        <v>332</v>
      </c>
      <c r="G20" s="52">
        <v>119.98</v>
      </c>
      <c r="H20" s="50">
        <f t="shared" si="0"/>
        <v>13688.9078</v>
      </c>
      <c r="I20" s="51">
        <f t="shared" si="1"/>
        <v>18812.102127000002</v>
      </c>
      <c r="J20" s="51">
        <f t="shared" si="2"/>
        <v>32501.009927000003</v>
      </c>
    </row>
    <row r="21" spans="1:10" ht="23.25" customHeight="1">
      <c r="A21" s="27">
        <v>16</v>
      </c>
      <c r="B21" s="28" t="s">
        <v>7</v>
      </c>
      <c r="C21" s="23"/>
      <c r="D21" s="52">
        <v>68</v>
      </c>
      <c r="E21" s="52">
        <v>27</v>
      </c>
      <c r="F21" s="52">
        <v>68</v>
      </c>
      <c r="G21" s="52">
        <v>27</v>
      </c>
      <c r="H21" s="50">
        <f t="shared" si="0"/>
        <v>2803.7522</v>
      </c>
      <c r="I21" s="51">
        <f t="shared" si="1"/>
        <v>4233.4285500000005</v>
      </c>
      <c r="J21" s="51">
        <f t="shared" si="2"/>
        <v>7037.18075</v>
      </c>
    </row>
    <row r="22" spans="1:10" ht="23.25" customHeight="1">
      <c r="A22" s="27">
        <v>17</v>
      </c>
      <c r="B22" s="28" t="s">
        <v>21</v>
      </c>
      <c r="C22" s="23"/>
      <c r="D22" s="52">
        <v>353</v>
      </c>
      <c r="E22" s="52">
        <v>247.09</v>
      </c>
      <c r="F22" s="52">
        <v>353</v>
      </c>
      <c r="G22" s="52">
        <v>247.09</v>
      </c>
      <c r="H22" s="50">
        <f t="shared" si="0"/>
        <v>14554.77245</v>
      </c>
      <c r="I22" s="51">
        <f t="shared" si="1"/>
        <v>38742.14297850001</v>
      </c>
      <c r="J22" s="51">
        <f t="shared" si="2"/>
        <v>53296.91542850001</v>
      </c>
    </row>
    <row r="23" spans="1:10" ht="31.5" customHeight="1">
      <c r="A23" s="27">
        <v>18</v>
      </c>
      <c r="B23" s="28" t="s">
        <v>23</v>
      </c>
      <c r="C23" s="23"/>
      <c r="D23" s="52">
        <v>160</v>
      </c>
      <c r="E23" s="52">
        <v>80</v>
      </c>
      <c r="F23" s="52">
        <v>160</v>
      </c>
      <c r="G23" s="52">
        <v>80</v>
      </c>
      <c r="H23" s="50">
        <f t="shared" si="0"/>
        <v>6597.064</v>
      </c>
      <c r="I23" s="51">
        <f t="shared" si="1"/>
        <v>12543.492000000002</v>
      </c>
      <c r="J23" s="51">
        <f t="shared" si="2"/>
        <v>19140.556000000004</v>
      </c>
    </row>
    <row r="24" spans="1:10" ht="31.5" customHeight="1">
      <c r="A24" s="27">
        <v>19</v>
      </c>
      <c r="B24" s="28" t="s">
        <v>31</v>
      </c>
      <c r="C24" s="23"/>
      <c r="D24" s="52">
        <v>35.59</v>
      </c>
      <c r="E24" s="52">
        <v>12</v>
      </c>
      <c r="F24" s="53">
        <v>35.59</v>
      </c>
      <c r="G24" s="53">
        <v>12</v>
      </c>
      <c r="H24" s="50">
        <f t="shared" si="0"/>
        <v>1467.4344235000003</v>
      </c>
      <c r="I24" s="51">
        <f t="shared" si="1"/>
        <v>1881.5238000000002</v>
      </c>
      <c r="J24" s="51">
        <f t="shared" si="2"/>
        <v>3348.9582235000007</v>
      </c>
    </row>
    <row r="25" spans="1:10" ht="31.5" customHeight="1">
      <c r="A25" s="27">
        <v>20</v>
      </c>
      <c r="B25" s="28" t="s">
        <v>32</v>
      </c>
      <c r="C25" s="23"/>
      <c r="D25" s="52">
        <v>70.77</v>
      </c>
      <c r="E25" s="52">
        <v>17</v>
      </c>
      <c r="F25" s="52"/>
      <c r="G25" s="52"/>
      <c r="H25" s="50">
        <f t="shared" si="0"/>
        <v>2917.9638704999998</v>
      </c>
      <c r="I25" s="51">
        <f t="shared" si="1"/>
        <v>2665.4920500000003</v>
      </c>
      <c r="J25" s="51">
        <f t="shared" si="2"/>
        <v>5583.4559205000005</v>
      </c>
    </row>
    <row r="26" spans="1:10" ht="31.5" customHeight="1">
      <c r="A26" s="27">
        <v>21</v>
      </c>
      <c r="B26" s="28" t="s">
        <v>33</v>
      </c>
      <c r="C26" s="23"/>
      <c r="D26" s="52">
        <v>226.91</v>
      </c>
      <c r="E26" s="52">
        <v>76.17</v>
      </c>
      <c r="F26" s="52"/>
      <c r="G26" s="52"/>
      <c r="H26" s="50">
        <v>9355.88</v>
      </c>
      <c r="I26" s="51">
        <v>11943</v>
      </c>
      <c r="J26" s="51">
        <f t="shared" si="2"/>
        <v>21298.879999999997</v>
      </c>
    </row>
    <row r="27" spans="1:10" ht="20.25" customHeight="1">
      <c r="A27" s="27"/>
      <c r="B27" s="29" t="s">
        <v>15</v>
      </c>
      <c r="C27" s="23"/>
      <c r="D27" s="52">
        <f>SUM(D6:D26)</f>
        <v>5209.59</v>
      </c>
      <c r="E27" s="52">
        <f>SUM(E6:E26)</f>
        <v>2054.93</v>
      </c>
      <c r="F27" s="52"/>
      <c r="G27" s="52"/>
      <c r="H27" s="50">
        <f>SUM(H6:H26)</f>
        <v>214799.997822</v>
      </c>
      <c r="I27" s="51">
        <f>SUM(I6:I26)</f>
        <v>322200.00287400006</v>
      </c>
      <c r="J27" s="51">
        <f t="shared" si="2"/>
        <v>537000.0006960001</v>
      </c>
    </row>
    <row r="28" spans="1:10" ht="24" customHeight="1">
      <c r="A28" s="27"/>
      <c r="B28" s="29" t="s">
        <v>20</v>
      </c>
      <c r="C28" s="23"/>
      <c r="D28" s="56"/>
      <c r="E28" s="56"/>
      <c r="F28" s="56"/>
      <c r="G28" s="56"/>
      <c r="H28" s="50"/>
      <c r="I28" s="51"/>
      <c r="J28" s="51"/>
    </row>
    <row r="29" spans="1:10" ht="48" customHeight="1">
      <c r="A29" s="30"/>
      <c r="B29" s="31"/>
      <c r="C29" s="32"/>
      <c r="D29" s="33"/>
      <c r="E29" s="33"/>
      <c r="F29" s="33"/>
      <c r="G29" s="33"/>
      <c r="H29" s="33" t="s">
        <v>36</v>
      </c>
      <c r="I29" s="13"/>
      <c r="J29" s="13"/>
    </row>
    <row r="30" spans="1:10" ht="44.25" customHeight="1">
      <c r="A30" s="30"/>
      <c r="B30" s="31"/>
      <c r="C30" s="32"/>
      <c r="D30" s="33" t="s">
        <v>37</v>
      </c>
      <c r="E30" s="62" t="s">
        <v>38</v>
      </c>
      <c r="F30" s="33"/>
      <c r="G30" s="33"/>
      <c r="H30" s="63" t="s">
        <v>39</v>
      </c>
      <c r="I30" s="13"/>
      <c r="J30" s="14"/>
    </row>
    <row r="31" spans="1:10" ht="15.75" customHeight="1">
      <c r="A31" s="30"/>
      <c r="B31" s="31"/>
      <c r="C31" s="32"/>
      <c r="D31" s="33"/>
      <c r="E31" s="62" t="s">
        <v>22</v>
      </c>
      <c r="F31" s="33"/>
      <c r="G31" s="33"/>
      <c r="H31" s="64" t="s">
        <v>28</v>
      </c>
      <c r="I31" s="14"/>
      <c r="J31" s="14"/>
    </row>
    <row r="32" spans="1:10" ht="15.75" customHeight="1">
      <c r="A32" s="30"/>
      <c r="B32" s="34"/>
      <c r="C32" s="32"/>
      <c r="D32" s="33"/>
      <c r="E32" s="33"/>
      <c r="F32" s="33"/>
      <c r="G32" s="33"/>
      <c r="H32" s="33"/>
      <c r="I32" s="14"/>
      <c r="J32" s="14"/>
    </row>
    <row r="33" spans="1:10" ht="14.25" customHeight="1">
      <c r="A33" s="30"/>
      <c r="B33" s="35"/>
      <c r="C33" s="32"/>
      <c r="D33" s="33"/>
      <c r="E33" s="33"/>
      <c r="F33" s="33"/>
      <c r="G33" s="33"/>
      <c r="H33" s="33"/>
      <c r="I33" s="14"/>
      <c r="J33" s="14"/>
    </row>
    <row r="34" spans="1:10" ht="1.5" customHeight="1" hidden="1">
      <c r="A34" s="30"/>
      <c r="B34" s="31"/>
      <c r="C34" s="32"/>
      <c r="D34" s="33"/>
      <c r="E34" s="33"/>
      <c r="F34" s="33"/>
      <c r="G34" s="33"/>
      <c r="H34" s="33"/>
      <c r="I34" s="14"/>
      <c r="J34" s="14"/>
    </row>
    <row r="35" spans="1:10" ht="15.75" customHeight="1">
      <c r="A35" s="36"/>
      <c r="B35" s="37"/>
      <c r="C35" s="38"/>
      <c r="D35" s="38"/>
      <c r="E35" s="38"/>
      <c r="F35" s="38"/>
      <c r="G35" s="38"/>
      <c r="H35" s="38"/>
      <c r="I35" s="14"/>
      <c r="J35" s="14"/>
    </row>
    <row r="36" spans="1:10" ht="21.75" customHeight="1">
      <c r="A36" s="36"/>
      <c r="B36" s="39"/>
      <c r="C36" s="40"/>
      <c r="D36" s="41"/>
      <c r="E36" s="41"/>
      <c r="F36" s="41"/>
      <c r="G36" s="41"/>
      <c r="H36" s="42"/>
      <c r="I36" s="14"/>
      <c r="J36" s="14"/>
    </row>
    <row r="37" spans="1:10" ht="16.5" customHeight="1">
      <c r="A37" s="36"/>
      <c r="B37" s="39"/>
      <c r="C37" s="40"/>
      <c r="D37" s="41"/>
      <c r="E37" s="41"/>
      <c r="F37" s="41"/>
      <c r="G37" s="41"/>
      <c r="H37" s="42"/>
      <c r="I37" s="13"/>
      <c r="J37" s="13"/>
    </row>
    <row r="38" spans="1:10" ht="15" customHeight="1">
      <c r="A38" s="36"/>
      <c r="B38" s="43"/>
      <c r="C38" s="40"/>
      <c r="D38" s="40"/>
      <c r="E38" s="40"/>
      <c r="F38" s="40"/>
      <c r="G38" s="40"/>
      <c r="H38" s="12"/>
      <c r="I38" s="13"/>
      <c r="J38" s="13"/>
    </row>
    <row r="39" spans="1:10" ht="15">
      <c r="A39" s="36"/>
      <c r="B39" s="31"/>
      <c r="C39" s="44"/>
      <c r="D39" s="44"/>
      <c r="E39" s="44"/>
      <c r="F39" s="44"/>
      <c r="G39" s="44"/>
      <c r="H39" s="38"/>
      <c r="I39" s="13"/>
      <c r="J39" s="13"/>
    </row>
    <row r="40" spans="1:10" ht="14.25">
      <c r="A40" s="36" t="s">
        <v>0</v>
      </c>
      <c r="B40" s="37"/>
      <c r="C40" s="38"/>
      <c r="D40" s="38"/>
      <c r="E40" s="38"/>
      <c r="F40" s="38"/>
      <c r="G40" s="38"/>
      <c r="H40" s="38"/>
      <c r="I40" s="13"/>
      <c r="J40" s="13"/>
    </row>
    <row r="41" spans="1:10" ht="15">
      <c r="A41" s="36"/>
      <c r="B41" s="39"/>
      <c r="C41" s="12"/>
      <c r="D41" s="45"/>
      <c r="E41" s="45"/>
      <c r="F41" s="45"/>
      <c r="G41" s="45"/>
      <c r="H41" s="12"/>
      <c r="I41" s="13"/>
      <c r="J41" s="13"/>
    </row>
    <row r="42" spans="1:10" ht="15">
      <c r="A42" s="36"/>
      <c r="B42" s="43"/>
      <c r="C42" s="12"/>
      <c r="D42" s="12"/>
      <c r="E42" s="12"/>
      <c r="F42" s="12"/>
      <c r="G42" s="12"/>
      <c r="H42" s="12"/>
      <c r="I42" s="13"/>
      <c r="J42" s="13"/>
    </row>
    <row r="43" spans="1:10" s="8" customFormat="1" ht="15">
      <c r="A43" s="46"/>
      <c r="B43" s="43"/>
      <c r="C43" s="47"/>
      <c r="D43" s="47"/>
      <c r="E43" s="47"/>
      <c r="F43" s="47"/>
      <c r="G43" s="47"/>
      <c r="H43" s="47"/>
      <c r="I43" s="48"/>
      <c r="J43" s="48"/>
    </row>
    <row r="44" spans="1:10" ht="15">
      <c r="A44" s="36"/>
      <c r="B44" s="35"/>
      <c r="C44" s="12"/>
      <c r="D44" s="12"/>
      <c r="E44" s="12"/>
      <c r="F44" s="12"/>
      <c r="G44" s="12"/>
      <c r="H44" s="12"/>
      <c r="I44" s="13"/>
      <c r="J44" s="13"/>
    </row>
    <row r="45" spans="1:2" ht="14.25" customHeight="1">
      <c r="A45" s="6"/>
      <c r="B45" s="9"/>
    </row>
    <row r="46" spans="1:2" ht="12.75" customHeight="1">
      <c r="A46" s="6"/>
      <c r="B46" s="9"/>
    </row>
    <row r="47" spans="1:2" ht="11.25">
      <c r="A47" s="6"/>
      <c r="B47" s="7"/>
    </row>
    <row r="48" spans="1:2" ht="11.25">
      <c r="A48" s="6"/>
      <c r="B48" s="7"/>
    </row>
    <row r="49" spans="1:2" ht="11.25">
      <c r="A49" s="6"/>
      <c r="B49" s="7"/>
    </row>
    <row r="50" spans="1:2" ht="11.25">
      <c r="A50" s="6"/>
      <c r="B50" s="7"/>
    </row>
    <row r="51" spans="1:2" ht="11.25">
      <c r="A51" s="6"/>
      <c r="B51" s="7"/>
    </row>
    <row r="52" spans="1:2" ht="11.25">
      <c r="A52" s="6"/>
      <c r="B52" s="7"/>
    </row>
    <row r="53" spans="1:2" ht="11.25">
      <c r="A53" s="6"/>
      <c r="B53" s="7"/>
    </row>
    <row r="54" spans="1:2" ht="11.25">
      <c r="A54" s="6"/>
      <c r="B54" s="7"/>
    </row>
    <row r="55" spans="1:2" ht="11.25">
      <c r="A55" s="6"/>
      <c r="B55" s="7"/>
    </row>
    <row r="56" spans="1:2" ht="11.25">
      <c r="A56" s="6"/>
      <c r="B56" s="7"/>
    </row>
    <row r="57" spans="1:2" ht="11.25">
      <c r="A57" s="6"/>
      <c r="B57" s="7"/>
    </row>
    <row r="58" spans="1:2" ht="11.25">
      <c r="A58" s="6"/>
      <c r="B58" s="7"/>
    </row>
    <row r="59" spans="1:2" ht="11.25">
      <c r="A59" s="6"/>
      <c r="B59" s="7"/>
    </row>
    <row r="60" spans="1:2" ht="11.25">
      <c r="A60" s="6"/>
      <c r="B60" s="7"/>
    </row>
    <row r="61" spans="1:2" ht="11.25">
      <c r="A61" s="6"/>
      <c r="B61" s="7"/>
    </row>
    <row r="62" spans="1:2" ht="11.25">
      <c r="A62" s="6"/>
      <c r="B62" s="7"/>
    </row>
    <row r="63" spans="1:2" ht="11.25">
      <c r="A63" s="6"/>
      <c r="B63" s="7"/>
    </row>
    <row r="64" spans="1:2" ht="11.25">
      <c r="A64" s="6"/>
      <c r="B64" s="7"/>
    </row>
    <row r="65" spans="1:2" ht="11.25">
      <c r="A65" s="6"/>
      <c r="B65" s="7"/>
    </row>
    <row r="66" spans="1:2" ht="11.25">
      <c r="A66" s="6"/>
      <c r="B66" s="7"/>
    </row>
    <row r="67" spans="1:2" ht="11.25">
      <c r="A67" s="6"/>
      <c r="B67" s="7"/>
    </row>
    <row r="68" spans="1:2" ht="11.25">
      <c r="A68" s="6"/>
      <c r="B68" s="7"/>
    </row>
    <row r="69" spans="1:2" ht="11.25">
      <c r="A69" s="6"/>
      <c r="B69" s="7"/>
    </row>
  </sheetData>
  <sheetProtection/>
  <mergeCells count="1">
    <mergeCell ref="B1:H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4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Rusu Elena</cp:lastModifiedBy>
  <cp:lastPrinted>2023-12-29T08:13:34Z</cp:lastPrinted>
  <dcterms:created xsi:type="dcterms:W3CDTF">2005-01-31T11:01:14Z</dcterms:created>
  <dcterms:modified xsi:type="dcterms:W3CDTF">2024-01-15T08:17:00Z</dcterms:modified>
  <cp:category/>
  <cp:version/>
  <cp:contentType/>
  <cp:contentStatus/>
</cp:coreProperties>
</file>